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6660" activeTab="0"/>
  </bookViews>
  <sheets>
    <sheet name="bsr-3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<sst xmlns="http://schemas.openxmlformats.org/spreadsheetml/2006/main" count="43" uniqueCount="38">
  <si>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4.4 SCHEDULED COMMERCIAL BANKS' OUTSTANDING ADVANCES AGAINST SENSITIVE COMMODITIES</t>
  </si>
  <si>
    <t>March</t>
  </si>
  <si>
    <t>Commodities</t>
  </si>
  <si>
    <t>1. Paddy and rice</t>
  </si>
  <si>
    <t>2. Wheat</t>
  </si>
  <si>
    <t>3. Pulses</t>
  </si>
  <si>
    <t>4. Other food grains</t>
  </si>
  <si>
    <t>5. Sugar</t>
  </si>
  <si>
    <t>6. Khandsari</t>
  </si>
  <si>
    <t>7. Gur</t>
  </si>
  <si>
    <t>8. Groundnut</t>
  </si>
  <si>
    <t>9. Rapeseed/Mustardseed</t>
  </si>
  <si>
    <t>10. Linseed</t>
  </si>
  <si>
    <t>11. Castorseed</t>
  </si>
  <si>
    <t>12. Cottonseed</t>
  </si>
  <si>
    <t>13. Soyabean</t>
  </si>
  <si>
    <t>14. Other oilseeds</t>
  </si>
  <si>
    <t>15. Groundnut oil</t>
  </si>
  <si>
    <t>16. Rapeseed/Mustard</t>
  </si>
  <si>
    <t>17. Castor oil</t>
  </si>
  <si>
    <t>18. Linseed oil</t>
  </si>
  <si>
    <t>19. Cottonseed oil</t>
  </si>
  <si>
    <t>20. Soyabean oil</t>
  </si>
  <si>
    <t>21. Other Veg. oil</t>
  </si>
  <si>
    <t>22. Vanaspati</t>
  </si>
  <si>
    <t>23. Cotton &amp; Kapas</t>
  </si>
  <si>
    <t>24. Raw Jute</t>
  </si>
  <si>
    <t>Total</t>
  </si>
  <si>
    <t>Note : Effective from October 10, 2000 all commodities except unreleased stocks of levy sugar stand exempted from selective credit controls.</t>
  </si>
  <si>
    <t>Figures may not add up to total due to rounding.</t>
  </si>
  <si>
    <t>Source : Reserve Bank of India.</t>
  </si>
  <si>
    <t xml:space="preserve">March </t>
  </si>
  <si>
    <t>October</t>
  </si>
  <si>
    <t>April-October</t>
  </si>
  <si>
    <t>REVISED</t>
  </si>
  <si>
    <r>
      <t xml:space="preserve">2011-12 </t>
    </r>
    <r>
      <rPr>
        <sz val="8"/>
        <rFont val="Arial"/>
        <family val="2"/>
      </rPr>
      <t>a</t>
    </r>
  </si>
  <si>
    <r>
      <t xml:space="preserve">2012-13 </t>
    </r>
    <r>
      <rPr>
        <sz val="8"/>
        <rFont val="Arial"/>
        <family val="2"/>
      </rPr>
      <t>a</t>
    </r>
  </si>
  <si>
    <r>
      <rPr>
        <sz val="8"/>
        <rFont val="Arial"/>
        <family val="2"/>
      </rPr>
      <t>a</t>
    </r>
    <r>
      <rPr>
        <sz val="10"/>
        <rFont val="Arial"/>
        <family val="0"/>
      </rPr>
      <t xml:space="preserve">  Data are provisional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</si>
</sst>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SheetLayoutView="100" zoomScalePageLayoutView="0" workbookViewId="0" topLeftCell="A16">
      <selection activeCell="I43" sqref="I43"/>
    </sheetView>
  </sheetViews>
  <sheetFormatPr defaultColWidth="9.140625" defaultRowHeight="12.75"/>
  <cols>
    <col min="1" max="1" width="23.28125" style="0" bestFit="1" customWidth="1"/>
    <col min="2" max="3" width="7.28125" style="0" customWidth="1"/>
    <col min="4" max="4" width="6.7109375" style="0" customWidth="1"/>
    <col min="5" max="5" width="7.00390625" style="0" customWidth="1"/>
    <col min="6" max="6" width="6.7109375" style="0" customWidth="1"/>
    <col min="7" max="8" width="6.7109375" style="4" customWidth="1"/>
    <col min="9" max="9" width="7.7109375" style="4" bestFit="1" customWidth="1"/>
    <col min="10" max="10" width="8.140625" style="4" bestFit="1" customWidth="1"/>
    <col min="11" max="11" width="8.140625" style="4" customWidth="1"/>
    <col min="12" max="12" width="8.140625" style="0" customWidth="1"/>
    <col min="13" max="13" width="8.140625" style="0" bestFit="1" customWidth="1"/>
    <col min="14" max="14" width="8.7109375" style="0" customWidth="1"/>
    <col min="15" max="15" width="9.421875" style="0" customWidth="1"/>
    <col min="16" max="16" width="12.28125" style="0" customWidth="1"/>
  </cols>
  <sheetData>
    <row r="1" ht="12.75">
      <c r="N1" t="s">
        <v>34</v>
      </c>
    </row>
    <row r="2" spans="1:15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7:15" ht="12.75">
      <c r="G3" s="2"/>
      <c r="H3" s="2"/>
      <c r="I3" s="2"/>
      <c r="J3" s="2"/>
      <c r="K3" s="2"/>
      <c r="N3" s="17"/>
      <c r="O3" s="17"/>
    </row>
    <row r="4" spans="1:15" ht="12.7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18"/>
      <c r="O4" s="18"/>
    </row>
    <row r="5" spans="1:15" ht="12.75">
      <c r="A5" s="1"/>
      <c r="B5" s="6" t="s">
        <v>1</v>
      </c>
      <c r="C5" s="6" t="s">
        <v>1</v>
      </c>
      <c r="D5" s="6" t="s">
        <v>1</v>
      </c>
      <c r="E5" s="6" t="s">
        <v>1</v>
      </c>
      <c r="F5" s="6" t="str">
        <f>+E5</f>
        <v>March</v>
      </c>
      <c r="G5" s="7" t="str">
        <f>+F5</f>
        <v>March</v>
      </c>
      <c r="H5" s="7" t="str">
        <f>+G5</f>
        <v>March</v>
      </c>
      <c r="I5" s="6" t="s">
        <v>31</v>
      </c>
      <c r="J5" s="6" t="s">
        <v>31</v>
      </c>
      <c r="K5" s="6" t="s">
        <v>31</v>
      </c>
      <c r="L5" s="21" t="s">
        <v>32</v>
      </c>
      <c r="M5" s="22"/>
      <c r="N5" s="23" t="s">
        <v>33</v>
      </c>
      <c r="O5" s="23"/>
    </row>
    <row r="6" spans="1:15" ht="12.75">
      <c r="A6" s="1" t="s">
        <v>2</v>
      </c>
      <c r="B6" s="6">
        <v>2003</v>
      </c>
      <c r="C6" s="6">
        <v>2004</v>
      </c>
      <c r="D6" s="6">
        <v>2005</v>
      </c>
      <c r="E6" s="6">
        <v>2006</v>
      </c>
      <c r="F6" s="8">
        <v>2007</v>
      </c>
      <c r="G6" s="7">
        <v>2008</v>
      </c>
      <c r="H6" s="7">
        <v>2009</v>
      </c>
      <c r="I6" s="6">
        <v>2010</v>
      </c>
      <c r="J6" s="6">
        <v>2011</v>
      </c>
      <c r="K6" s="6">
        <v>2012</v>
      </c>
      <c r="L6" s="13">
        <v>2011</v>
      </c>
      <c r="M6" s="6">
        <v>2012</v>
      </c>
      <c r="N6" s="15" t="s">
        <v>35</v>
      </c>
      <c r="O6" s="15" t="s">
        <v>36</v>
      </c>
    </row>
    <row r="7" spans="1:15" ht="12.75">
      <c r="A7" s="5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9" ht="12.75">
      <c r="A8" s="1" t="s">
        <v>3</v>
      </c>
      <c r="B8" s="1">
        <v>4209</v>
      </c>
      <c r="C8" s="1">
        <v>3636</v>
      </c>
      <c r="D8" s="1">
        <v>4309</v>
      </c>
      <c r="E8" s="1">
        <v>4961</v>
      </c>
      <c r="F8" s="1">
        <v>6967</v>
      </c>
      <c r="G8" s="3">
        <v>10213</v>
      </c>
      <c r="H8" s="3">
        <v>11183</v>
      </c>
      <c r="I8" s="11">
        <v>11099.1876</v>
      </c>
      <c r="J8" s="11">
        <v>14324</v>
      </c>
      <c r="K8" s="11">
        <v>18314</v>
      </c>
      <c r="L8" s="1">
        <v>13298</v>
      </c>
      <c r="M8" s="1">
        <v>18005</v>
      </c>
      <c r="N8" s="11">
        <f aca="true" t="shared" si="0" ref="N8:N31">L8-J8</f>
        <v>-1026</v>
      </c>
      <c r="O8" s="11">
        <f aca="true" t="shared" si="1" ref="O8:O31">M8-K8</f>
        <v>-309</v>
      </c>
      <c r="Q8" s="11">
        <v>-1026</v>
      </c>
      <c r="R8" s="11">
        <v>-309</v>
      </c>
      <c r="S8" s="10"/>
    </row>
    <row r="9" spans="1:19" ht="12.75">
      <c r="A9" s="1" t="s">
        <v>4</v>
      </c>
      <c r="B9" s="1">
        <v>484</v>
      </c>
      <c r="C9" s="1">
        <v>689</v>
      </c>
      <c r="D9" s="1">
        <v>601</v>
      </c>
      <c r="E9" s="1">
        <v>1401</v>
      </c>
      <c r="F9" s="1">
        <v>881</v>
      </c>
      <c r="G9" s="3">
        <v>1518</v>
      </c>
      <c r="H9" s="3">
        <v>1530</v>
      </c>
      <c r="I9" s="11">
        <v>2369.966</v>
      </c>
      <c r="J9" s="11">
        <v>2187</v>
      </c>
      <c r="K9" s="11">
        <v>3000</v>
      </c>
      <c r="L9" s="1">
        <v>2326</v>
      </c>
      <c r="M9" s="1">
        <v>4087</v>
      </c>
      <c r="N9" s="11">
        <f t="shared" si="0"/>
        <v>139</v>
      </c>
      <c r="O9" s="11">
        <f t="shared" si="1"/>
        <v>1087</v>
      </c>
      <c r="Q9" s="11">
        <v>139</v>
      </c>
      <c r="R9" s="11">
        <v>1087</v>
      </c>
      <c r="S9" s="10"/>
    </row>
    <row r="10" spans="1:19" ht="12.75">
      <c r="A10" s="1" t="s">
        <v>5</v>
      </c>
      <c r="B10" s="1">
        <v>253</v>
      </c>
      <c r="C10" s="1">
        <v>465</v>
      </c>
      <c r="D10" s="1">
        <v>443</v>
      </c>
      <c r="E10" s="1">
        <v>498</v>
      </c>
      <c r="F10" s="1">
        <v>632</v>
      </c>
      <c r="G10" s="3">
        <v>1730</v>
      </c>
      <c r="H10" s="3">
        <v>1127</v>
      </c>
      <c r="I10" s="11">
        <v>1443.47</v>
      </c>
      <c r="J10" s="11">
        <v>1594</v>
      </c>
      <c r="K10" s="11">
        <v>3594</v>
      </c>
      <c r="L10" s="1">
        <v>1424</v>
      </c>
      <c r="M10" s="1">
        <v>3477</v>
      </c>
      <c r="N10" s="11">
        <f t="shared" si="0"/>
        <v>-170</v>
      </c>
      <c r="O10" s="11">
        <f t="shared" si="1"/>
        <v>-117</v>
      </c>
      <c r="Q10" s="11">
        <v>-170</v>
      </c>
      <c r="R10" s="11">
        <v>-117</v>
      </c>
      <c r="S10" s="10"/>
    </row>
    <row r="11" spans="1:19" ht="12.75">
      <c r="A11" s="1" t="s">
        <v>6</v>
      </c>
      <c r="B11" s="1">
        <v>1029</v>
      </c>
      <c r="C11" s="1">
        <v>1030</v>
      </c>
      <c r="D11" s="1">
        <v>994</v>
      </c>
      <c r="E11" s="1">
        <v>1110</v>
      </c>
      <c r="F11" s="1">
        <v>827</v>
      </c>
      <c r="G11" s="3">
        <v>1247</v>
      </c>
      <c r="H11" s="3">
        <v>1068</v>
      </c>
      <c r="I11" s="11">
        <v>1317.9958</v>
      </c>
      <c r="J11" s="11">
        <v>1563</v>
      </c>
      <c r="K11" s="11">
        <v>2303</v>
      </c>
      <c r="L11" s="1">
        <v>1604</v>
      </c>
      <c r="M11" s="1">
        <v>2139</v>
      </c>
      <c r="N11" s="11">
        <f t="shared" si="0"/>
        <v>41</v>
      </c>
      <c r="O11" s="11">
        <f t="shared" si="1"/>
        <v>-164</v>
      </c>
      <c r="Q11" s="11">
        <v>41</v>
      </c>
      <c r="R11" s="11">
        <v>-164</v>
      </c>
      <c r="S11" s="10"/>
    </row>
    <row r="12" spans="1:19" ht="12.75">
      <c r="A12" s="1" t="s">
        <v>7</v>
      </c>
      <c r="B12" s="1">
        <v>3549</v>
      </c>
      <c r="C12" s="1">
        <v>4255</v>
      </c>
      <c r="D12" s="1">
        <v>3754</v>
      </c>
      <c r="E12" s="1">
        <v>4364</v>
      </c>
      <c r="F12" s="1">
        <v>6130</v>
      </c>
      <c r="G12" s="3">
        <v>8468</v>
      </c>
      <c r="H12" s="3">
        <v>9251</v>
      </c>
      <c r="I12" s="11">
        <v>9219.4612</v>
      </c>
      <c r="J12" s="11">
        <v>10123</v>
      </c>
      <c r="K12" s="11">
        <v>15718</v>
      </c>
      <c r="L12" s="1">
        <v>8369</v>
      </c>
      <c r="M12" s="1">
        <v>12918</v>
      </c>
      <c r="N12" s="11">
        <f t="shared" si="0"/>
        <v>-1754</v>
      </c>
      <c r="O12" s="11">
        <f t="shared" si="1"/>
        <v>-2800</v>
      </c>
      <c r="Q12" s="11">
        <v>-1754</v>
      </c>
      <c r="R12" s="11">
        <v>-2800</v>
      </c>
      <c r="S12" s="10"/>
    </row>
    <row r="13" spans="1:19" ht="12.75">
      <c r="A13" s="1" t="s">
        <v>8</v>
      </c>
      <c r="B13" s="1">
        <v>42</v>
      </c>
      <c r="C13" s="1">
        <v>29</v>
      </c>
      <c r="D13" s="1">
        <v>207</v>
      </c>
      <c r="E13" s="1">
        <v>58</v>
      </c>
      <c r="F13" s="1">
        <v>56</v>
      </c>
      <c r="G13" s="3">
        <v>87</v>
      </c>
      <c r="H13" s="3">
        <v>175</v>
      </c>
      <c r="I13" s="11">
        <v>163.2957</v>
      </c>
      <c r="J13" s="11">
        <v>167</v>
      </c>
      <c r="K13" s="11">
        <v>330</v>
      </c>
      <c r="L13" s="1">
        <v>135</v>
      </c>
      <c r="M13" s="1">
        <v>271</v>
      </c>
      <c r="N13" s="11">
        <f t="shared" si="0"/>
        <v>-32</v>
      </c>
      <c r="O13" s="11">
        <f t="shared" si="1"/>
        <v>-59</v>
      </c>
      <c r="Q13" s="11">
        <v>-32</v>
      </c>
      <c r="R13" s="11">
        <v>-59</v>
      </c>
      <c r="S13" s="10"/>
    </row>
    <row r="14" spans="1:19" ht="12.75">
      <c r="A14" s="1" t="s">
        <v>9</v>
      </c>
      <c r="B14" s="1">
        <v>27</v>
      </c>
      <c r="C14" s="1">
        <v>11</v>
      </c>
      <c r="D14" s="1">
        <v>15</v>
      </c>
      <c r="E14" s="1">
        <v>85</v>
      </c>
      <c r="F14" s="1">
        <v>140</v>
      </c>
      <c r="G14" s="3">
        <v>199</v>
      </c>
      <c r="H14" s="3">
        <v>193</v>
      </c>
      <c r="I14" s="11">
        <v>298.5373</v>
      </c>
      <c r="J14" s="11">
        <v>108</v>
      </c>
      <c r="K14" s="11">
        <v>212</v>
      </c>
      <c r="L14" s="1">
        <v>51</v>
      </c>
      <c r="M14" s="1">
        <v>176</v>
      </c>
      <c r="N14" s="11">
        <f t="shared" si="0"/>
        <v>-57</v>
      </c>
      <c r="O14" s="11">
        <f t="shared" si="1"/>
        <v>-36</v>
      </c>
      <c r="Q14" s="11">
        <v>-57</v>
      </c>
      <c r="R14" s="11">
        <v>-36</v>
      </c>
      <c r="S14" s="10"/>
    </row>
    <row r="15" spans="1:19" ht="12.75">
      <c r="A15" s="1" t="s">
        <v>10</v>
      </c>
      <c r="B15" s="1">
        <v>214</v>
      </c>
      <c r="C15" s="1">
        <v>246</v>
      </c>
      <c r="D15" s="1">
        <v>275</v>
      </c>
      <c r="E15" s="1">
        <v>326</v>
      </c>
      <c r="F15" s="1">
        <v>369</v>
      </c>
      <c r="G15" s="3">
        <v>401</v>
      </c>
      <c r="H15" s="3">
        <v>480</v>
      </c>
      <c r="I15" s="11">
        <v>436.9611</v>
      </c>
      <c r="J15" s="11">
        <v>527</v>
      </c>
      <c r="K15" s="11">
        <v>478</v>
      </c>
      <c r="L15" s="1">
        <v>429</v>
      </c>
      <c r="M15" s="1">
        <v>435</v>
      </c>
      <c r="N15" s="11">
        <f t="shared" si="0"/>
        <v>-98</v>
      </c>
      <c r="O15" s="11">
        <f t="shared" si="1"/>
        <v>-43</v>
      </c>
      <c r="Q15" s="11">
        <v>-98</v>
      </c>
      <c r="R15" s="11">
        <v>-43</v>
      </c>
      <c r="S15" s="10"/>
    </row>
    <row r="16" spans="1:19" ht="12.75">
      <c r="A16" s="1" t="s">
        <v>11</v>
      </c>
      <c r="B16" s="1">
        <v>99</v>
      </c>
      <c r="C16" s="1">
        <v>43</v>
      </c>
      <c r="D16" s="1">
        <v>68</v>
      </c>
      <c r="E16" s="1">
        <v>718</v>
      </c>
      <c r="F16" s="1">
        <v>675</v>
      </c>
      <c r="G16" s="3">
        <v>437</v>
      </c>
      <c r="H16" s="3">
        <v>257</v>
      </c>
      <c r="I16" s="11">
        <v>514.1232</v>
      </c>
      <c r="J16" s="11">
        <v>328</v>
      </c>
      <c r="K16" s="11">
        <v>528</v>
      </c>
      <c r="L16" s="1">
        <v>390</v>
      </c>
      <c r="M16" s="1">
        <v>508</v>
      </c>
      <c r="N16" s="11">
        <f t="shared" si="0"/>
        <v>62</v>
      </c>
      <c r="O16" s="11">
        <f t="shared" si="1"/>
        <v>-20</v>
      </c>
      <c r="Q16" s="11">
        <v>62</v>
      </c>
      <c r="R16" s="11">
        <v>-20</v>
      </c>
      <c r="S16" s="10"/>
    </row>
    <row r="17" spans="1:19" ht="12.75">
      <c r="A17" s="1" t="s">
        <v>12</v>
      </c>
      <c r="B17" s="1">
        <v>12</v>
      </c>
      <c r="C17" s="1">
        <v>12</v>
      </c>
      <c r="D17" s="1">
        <v>9</v>
      </c>
      <c r="E17" s="1">
        <v>58</v>
      </c>
      <c r="F17" s="1">
        <v>5</v>
      </c>
      <c r="G17" s="3">
        <v>9</v>
      </c>
      <c r="H17" s="3">
        <v>9</v>
      </c>
      <c r="I17" s="11">
        <v>10.0982</v>
      </c>
      <c r="J17" s="11">
        <v>25</v>
      </c>
      <c r="K17" s="11">
        <v>16</v>
      </c>
      <c r="L17" s="1">
        <v>23</v>
      </c>
      <c r="M17" s="1">
        <v>16</v>
      </c>
      <c r="N17" s="11">
        <f t="shared" si="0"/>
        <v>-2</v>
      </c>
      <c r="O17" s="11">
        <f t="shared" si="1"/>
        <v>0</v>
      </c>
      <c r="Q17" s="11">
        <v>-2</v>
      </c>
      <c r="R17" s="11">
        <v>0</v>
      </c>
      <c r="S17" s="10"/>
    </row>
    <row r="18" spans="1:19" ht="12.75">
      <c r="A18" s="1" t="s">
        <v>13</v>
      </c>
      <c r="B18" s="1">
        <v>8</v>
      </c>
      <c r="C18" s="1">
        <v>4</v>
      </c>
      <c r="D18" s="1">
        <v>30</v>
      </c>
      <c r="E18" s="1">
        <v>54</v>
      </c>
      <c r="F18" s="1">
        <v>85</v>
      </c>
      <c r="G18" s="3">
        <v>75</v>
      </c>
      <c r="H18" s="3">
        <v>42</v>
      </c>
      <c r="I18" s="11">
        <v>117.9111</v>
      </c>
      <c r="J18" s="11">
        <v>118</v>
      </c>
      <c r="K18" s="11">
        <v>163</v>
      </c>
      <c r="L18" s="1">
        <v>130</v>
      </c>
      <c r="M18" s="1">
        <v>149</v>
      </c>
      <c r="N18" s="11">
        <f t="shared" si="0"/>
        <v>12</v>
      </c>
      <c r="O18" s="11">
        <f t="shared" si="1"/>
        <v>-14</v>
      </c>
      <c r="Q18" s="11">
        <v>12</v>
      </c>
      <c r="R18" s="11">
        <v>-14</v>
      </c>
      <c r="S18" s="10"/>
    </row>
    <row r="19" spans="1:19" ht="12.75">
      <c r="A19" s="1" t="s">
        <v>14</v>
      </c>
      <c r="B19" s="1">
        <v>50</v>
      </c>
      <c r="C19" s="1">
        <v>76</v>
      </c>
      <c r="D19" s="1">
        <v>62</v>
      </c>
      <c r="E19" s="1">
        <v>186</v>
      </c>
      <c r="F19" s="1">
        <v>114</v>
      </c>
      <c r="G19" s="3">
        <v>213</v>
      </c>
      <c r="H19" s="3">
        <v>196</v>
      </c>
      <c r="I19" s="11">
        <v>204.5409</v>
      </c>
      <c r="J19" s="11">
        <v>242</v>
      </c>
      <c r="K19" s="11">
        <v>259</v>
      </c>
      <c r="L19" s="1">
        <v>106</v>
      </c>
      <c r="M19" s="1">
        <v>215</v>
      </c>
      <c r="N19" s="11">
        <f t="shared" si="0"/>
        <v>-136</v>
      </c>
      <c r="O19" s="11">
        <f t="shared" si="1"/>
        <v>-44</v>
      </c>
      <c r="Q19" s="11">
        <v>-136</v>
      </c>
      <c r="R19" s="11">
        <v>-44</v>
      </c>
      <c r="S19" s="10"/>
    </row>
    <row r="20" spans="1:19" ht="12.75">
      <c r="A20" s="1" t="s">
        <v>15</v>
      </c>
      <c r="B20" s="1">
        <v>470</v>
      </c>
      <c r="C20" s="1">
        <v>590</v>
      </c>
      <c r="D20" s="1">
        <v>495</v>
      </c>
      <c r="E20" s="1">
        <v>819</v>
      </c>
      <c r="F20" s="1">
        <v>958</v>
      </c>
      <c r="G20" s="3">
        <v>1324</v>
      </c>
      <c r="H20" s="3">
        <v>761</v>
      </c>
      <c r="I20" s="11">
        <v>735.7252</v>
      </c>
      <c r="J20" s="11">
        <v>1115</v>
      </c>
      <c r="K20" s="11">
        <v>1359</v>
      </c>
      <c r="L20" s="1">
        <v>783</v>
      </c>
      <c r="M20" s="1">
        <v>721</v>
      </c>
      <c r="N20" s="11">
        <f t="shared" si="0"/>
        <v>-332</v>
      </c>
      <c r="O20" s="11">
        <f t="shared" si="1"/>
        <v>-638</v>
      </c>
      <c r="Q20" s="11">
        <v>-332</v>
      </c>
      <c r="R20" s="11">
        <v>-638</v>
      </c>
      <c r="S20" s="10"/>
    </row>
    <row r="21" spans="1:19" ht="12.75">
      <c r="A21" s="1" t="s">
        <v>16</v>
      </c>
      <c r="B21" s="1">
        <v>57</v>
      </c>
      <c r="C21" s="1">
        <v>84</v>
      </c>
      <c r="D21" s="1">
        <v>204</v>
      </c>
      <c r="E21" s="1">
        <v>104</v>
      </c>
      <c r="F21" s="1">
        <v>106</v>
      </c>
      <c r="G21" s="3">
        <v>127</v>
      </c>
      <c r="H21" s="3">
        <v>215</v>
      </c>
      <c r="I21" s="11">
        <v>324.8373</v>
      </c>
      <c r="J21" s="11">
        <v>317</v>
      </c>
      <c r="K21" s="11">
        <v>775</v>
      </c>
      <c r="L21" s="1">
        <v>511</v>
      </c>
      <c r="M21" s="1">
        <v>851</v>
      </c>
      <c r="N21" s="11">
        <f t="shared" si="0"/>
        <v>194</v>
      </c>
      <c r="O21" s="11">
        <f t="shared" si="1"/>
        <v>76</v>
      </c>
      <c r="Q21" s="11">
        <v>194</v>
      </c>
      <c r="R21" s="11">
        <v>76</v>
      </c>
      <c r="S21" s="10"/>
    </row>
    <row r="22" spans="1:19" ht="12.75">
      <c r="A22" s="1" t="s">
        <v>17</v>
      </c>
      <c r="B22" s="1">
        <v>77</v>
      </c>
      <c r="C22" s="1">
        <v>104</v>
      </c>
      <c r="D22" s="1">
        <v>67</v>
      </c>
      <c r="E22" s="1">
        <v>98</v>
      </c>
      <c r="F22" s="1">
        <v>129</v>
      </c>
      <c r="G22" s="3">
        <v>117</v>
      </c>
      <c r="H22" s="3">
        <v>131</v>
      </c>
      <c r="I22" s="11">
        <v>141.0023</v>
      </c>
      <c r="J22" s="11">
        <v>314</v>
      </c>
      <c r="K22" s="11">
        <v>810</v>
      </c>
      <c r="L22" s="1">
        <v>351</v>
      </c>
      <c r="M22" s="1">
        <v>833</v>
      </c>
      <c r="N22" s="11">
        <f t="shared" si="0"/>
        <v>37</v>
      </c>
      <c r="O22" s="11">
        <f t="shared" si="1"/>
        <v>23</v>
      </c>
      <c r="Q22" s="11">
        <v>37</v>
      </c>
      <c r="R22" s="11">
        <v>23</v>
      </c>
      <c r="S22" s="10"/>
    </row>
    <row r="23" spans="1:19" ht="12.75">
      <c r="A23" s="1" t="s">
        <v>18</v>
      </c>
      <c r="B23" s="1">
        <v>133</v>
      </c>
      <c r="C23" s="1">
        <v>139</v>
      </c>
      <c r="D23" s="1">
        <v>108</v>
      </c>
      <c r="E23" s="1">
        <v>260</v>
      </c>
      <c r="F23" s="1">
        <v>338</v>
      </c>
      <c r="G23" s="3">
        <v>276</v>
      </c>
      <c r="H23" s="3">
        <v>280</v>
      </c>
      <c r="I23" s="11">
        <v>241.9364</v>
      </c>
      <c r="J23" s="11">
        <v>312</v>
      </c>
      <c r="K23" s="11">
        <v>386</v>
      </c>
      <c r="L23" s="1">
        <v>272</v>
      </c>
      <c r="M23" s="1">
        <v>418</v>
      </c>
      <c r="N23" s="11">
        <f t="shared" si="0"/>
        <v>-40</v>
      </c>
      <c r="O23" s="11">
        <f t="shared" si="1"/>
        <v>32</v>
      </c>
      <c r="Q23" s="11">
        <v>-40</v>
      </c>
      <c r="R23" s="11">
        <v>32</v>
      </c>
      <c r="S23" s="10"/>
    </row>
    <row r="24" spans="1:19" ht="12.75">
      <c r="A24" s="1" t="s">
        <v>19</v>
      </c>
      <c r="B24" s="1">
        <v>161</v>
      </c>
      <c r="C24" s="1">
        <v>236</v>
      </c>
      <c r="D24" s="1">
        <v>227</v>
      </c>
      <c r="E24" s="1">
        <v>107</v>
      </c>
      <c r="F24" s="1">
        <v>261</v>
      </c>
      <c r="G24" s="3">
        <v>335</v>
      </c>
      <c r="H24" s="3">
        <v>145</v>
      </c>
      <c r="I24" s="11">
        <v>328</v>
      </c>
      <c r="J24" s="11">
        <v>322</v>
      </c>
      <c r="K24" s="11">
        <v>10</v>
      </c>
      <c r="L24" s="1">
        <v>360</v>
      </c>
      <c r="M24" s="1">
        <v>473</v>
      </c>
      <c r="N24" s="11">
        <f t="shared" si="0"/>
        <v>38</v>
      </c>
      <c r="O24" s="11">
        <f t="shared" si="1"/>
        <v>463</v>
      </c>
      <c r="Q24" s="11">
        <v>38</v>
      </c>
      <c r="R24" s="11">
        <v>463</v>
      </c>
      <c r="S24" s="10"/>
    </row>
    <row r="25" spans="1:19" ht="12.75">
      <c r="A25" s="1" t="s">
        <v>20</v>
      </c>
      <c r="B25" s="1">
        <v>10</v>
      </c>
      <c r="C25" s="1">
        <v>15</v>
      </c>
      <c r="D25" s="1">
        <v>9</v>
      </c>
      <c r="E25" s="1">
        <v>9</v>
      </c>
      <c r="F25" s="1">
        <v>5</v>
      </c>
      <c r="G25" s="3">
        <v>16</v>
      </c>
      <c r="H25" s="3">
        <v>7</v>
      </c>
      <c r="I25" s="11">
        <v>5</v>
      </c>
      <c r="J25" s="11">
        <v>9</v>
      </c>
      <c r="K25" s="11">
        <v>456</v>
      </c>
      <c r="L25" s="1">
        <v>7</v>
      </c>
      <c r="M25" s="1">
        <v>10</v>
      </c>
      <c r="N25" s="11">
        <f t="shared" si="0"/>
        <v>-2</v>
      </c>
      <c r="O25" s="11">
        <f t="shared" si="1"/>
        <v>-446</v>
      </c>
      <c r="Q25" s="11">
        <v>-2</v>
      </c>
      <c r="R25" s="11">
        <v>-446</v>
      </c>
      <c r="S25" s="10"/>
    </row>
    <row r="26" spans="1:19" ht="12.75">
      <c r="A26" s="1" t="s">
        <v>21</v>
      </c>
      <c r="B26" s="1">
        <v>67</v>
      </c>
      <c r="C26" s="1">
        <v>35</v>
      </c>
      <c r="D26" s="1">
        <v>76</v>
      </c>
      <c r="E26" s="1">
        <v>112</v>
      </c>
      <c r="F26" s="1">
        <v>106</v>
      </c>
      <c r="G26" s="3">
        <v>105</v>
      </c>
      <c r="H26" s="3">
        <v>150</v>
      </c>
      <c r="I26" s="11">
        <v>218.0653</v>
      </c>
      <c r="J26" s="11">
        <v>300</v>
      </c>
      <c r="K26" s="11">
        <v>639</v>
      </c>
      <c r="L26" s="1">
        <v>225</v>
      </c>
      <c r="M26" s="1">
        <v>515</v>
      </c>
      <c r="N26" s="11">
        <f t="shared" si="0"/>
        <v>-75</v>
      </c>
      <c r="O26" s="11">
        <f t="shared" si="1"/>
        <v>-124</v>
      </c>
      <c r="Q26" s="11">
        <v>-75</v>
      </c>
      <c r="R26" s="11">
        <v>-124</v>
      </c>
      <c r="S26" s="10"/>
    </row>
    <row r="27" spans="1:19" ht="12.75">
      <c r="A27" s="1" t="s">
        <v>22</v>
      </c>
      <c r="B27" s="1">
        <v>235</v>
      </c>
      <c r="C27" s="1">
        <v>254</v>
      </c>
      <c r="D27" s="1">
        <v>181</v>
      </c>
      <c r="E27" s="1">
        <v>321</v>
      </c>
      <c r="F27" s="1">
        <v>696</v>
      </c>
      <c r="G27" s="3">
        <v>635</v>
      </c>
      <c r="H27" s="3">
        <v>570</v>
      </c>
      <c r="I27" s="11">
        <v>788.1914</v>
      </c>
      <c r="J27" s="11">
        <v>839</v>
      </c>
      <c r="K27" s="11">
        <v>1321</v>
      </c>
      <c r="L27" s="1">
        <v>727</v>
      </c>
      <c r="M27" s="1">
        <v>1597</v>
      </c>
      <c r="N27" s="11">
        <f t="shared" si="0"/>
        <v>-112</v>
      </c>
      <c r="O27" s="11">
        <f t="shared" si="1"/>
        <v>276</v>
      </c>
      <c r="Q27" s="11">
        <v>-112</v>
      </c>
      <c r="R27" s="11">
        <v>276</v>
      </c>
      <c r="S27" s="10"/>
    </row>
    <row r="28" spans="1:19" ht="12.75">
      <c r="A28" s="1" t="s">
        <v>23</v>
      </c>
      <c r="B28" s="1">
        <v>539</v>
      </c>
      <c r="C28" s="1">
        <v>609</v>
      </c>
      <c r="D28" s="1">
        <v>603</v>
      </c>
      <c r="E28" s="1">
        <v>1066</v>
      </c>
      <c r="F28" s="1">
        <v>727</v>
      </c>
      <c r="G28" s="3">
        <v>948</v>
      </c>
      <c r="H28" s="3">
        <v>1370</v>
      </c>
      <c r="I28" s="11">
        <v>986.8718</v>
      </c>
      <c r="J28" s="11">
        <v>1083</v>
      </c>
      <c r="K28" s="11">
        <v>1587</v>
      </c>
      <c r="L28" s="1">
        <v>910</v>
      </c>
      <c r="M28" s="1">
        <v>1697</v>
      </c>
      <c r="N28" s="11">
        <f t="shared" si="0"/>
        <v>-173</v>
      </c>
      <c r="O28" s="11">
        <f t="shared" si="1"/>
        <v>110</v>
      </c>
      <c r="Q28" s="11">
        <v>-173</v>
      </c>
      <c r="R28" s="11">
        <v>110</v>
      </c>
      <c r="S28" s="10"/>
    </row>
    <row r="29" spans="1:19" ht="12.75">
      <c r="A29" s="1" t="s">
        <v>24</v>
      </c>
      <c r="B29" s="1">
        <v>203</v>
      </c>
      <c r="C29" s="1">
        <v>200</v>
      </c>
      <c r="D29" s="1">
        <v>162</v>
      </c>
      <c r="E29" s="1">
        <v>198</v>
      </c>
      <c r="F29" s="1">
        <v>211</v>
      </c>
      <c r="G29" s="3">
        <v>886</v>
      </c>
      <c r="H29" s="3">
        <v>223</v>
      </c>
      <c r="I29" s="11">
        <v>177.544</v>
      </c>
      <c r="J29" s="11">
        <v>418</v>
      </c>
      <c r="K29" s="11">
        <v>484</v>
      </c>
      <c r="L29" s="1">
        <v>412</v>
      </c>
      <c r="M29" s="1">
        <v>470</v>
      </c>
      <c r="N29" s="11">
        <f t="shared" si="0"/>
        <v>-6</v>
      </c>
      <c r="O29" s="11">
        <f t="shared" si="1"/>
        <v>-14</v>
      </c>
      <c r="Q29" s="11">
        <v>-6</v>
      </c>
      <c r="R29" s="11">
        <v>-14</v>
      </c>
      <c r="S29" s="10"/>
    </row>
    <row r="30" spans="1:19" ht="12.75">
      <c r="A30" s="1" t="s">
        <v>25</v>
      </c>
      <c r="B30" s="1">
        <v>2213</v>
      </c>
      <c r="C30" s="1">
        <v>2839</v>
      </c>
      <c r="D30" s="1">
        <v>2446</v>
      </c>
      <c r="E30" s="1">
        <v>4153</v>
      </c>
      <c r="F30" s="1">
        <v>4817</v>
      </c>
      <c r="G30" s="3">
        <v>5487</v>
      </c>
      <c r="H30" s="3">
        <v>6061</v>
      </c>
      <c r="I30" s="11">
        <v>6655.2978</v>
      </c>
      <c r="J30" s="11">
        <v>8636</v>
      </c>
      <c r="K30" s="11">
        <v>15559</v>
      </c>
      <c r="L30" s="1">
        <v>5915</v>
      </c>
      <c r="M30" s="1">
        <v>13734</v>
      </c>
      <c r="N30" s="11">
        <f t="shared" si="0"/>
        <v>-2721</v>
      </c>
      <c r="O30" s="11">
        <f t="shared" si="1"/>
        <v>-1825</v>
      </c>
      <c r="Q30" s="11">
        <v>-2721</v>
      </c>
      <c r="R30" s="11">
        <v>-1825</v>
      </c>
      <c r="S30" s="10"/>
    </row>
    <row r="31" spans="1:19" ht="12.75">
      <c r="A31" s="1" t="s">
        <v>26</v>
      </c>
      <c r="B31" s="1">
        <v>170</v>
      </c>
      <c r="C31" s="1">
        <v>237</v>
      </c>
      <c r="D31" s="1">
        <v>279</v>
      </c>
      <c r="E31" s="1">
        <v>209</v>
      </c>
      <c r="F31" s="1">
        <v>293</v>
      </c>
      <c r="G31" s="3">
        <v>373</v>
      </c>
      <c r="H31" s="3">
        <v>352</v>
      </c>
      <c r="I31" s="11">
        <v>1379.5411</v>
      </c>
      <c r="J31" s="11">
        <v>426</v>
      </c>
      <c r="K31" s="11">
        <v>639</v>
      </c>
      <c r="L31" s="1">
        <v>459</v>
      </c>
      <c r="M31" s="1">
        <v>514</v>
      </c>
      <c r="N31" s="11">
        <f t="shared" si="0"/>
        <v>33</v>
      </c>
      <c r="O31" s="11">
        <f t="shared" si="1"/>
        <v>-125</v>
      </c>
      <c r="Q31" s="11">
        <v>33</v>
      </c>
      <c r="R31" s="11">
        <v>-125</v>
      </c>
      <c r="S31" s="10"/>
    </row>
    <row r="32" spans="1:18" s="14" customFormat="1" ht="12.75">
      <c r="A32" s="9" t="s">
        <v>27</v>
      </c>
      <c r="B32" s="9">
        <v>14311</v>
      </c>
      <c r="C32" s="9">
        <v>15838</v>
      </c>
      <c r="D32" s="9">
        <v>15624</v>
      </c>
      <c r="E32" s="9">
        <v>21274</v>
      </c>
      <c r="F32" s="9">
        <v>25528</v>
      </c>
      <c r="G32" s="9">
        <f aca="true" t="shared" si="2" ref="G32:O32">SUM(G8:G31)</f>
        <v>35226</v>
      </c>
      <c r="H32" s="9">
        <f t="shared" si="2"/>
        <v>35776</v>
      </c>
      <c r="I32" s="12">
        <f t="shared" si="2"/>
        <v>39177.5607</v>
      </c>
      <c r="J32" s="12">
        <f t="shared" si="2"/>
        <v>45397</v>
      </c>
      <c r="K32" s="12">
        <f t="shared" si="2"/>
        <v>68940</v>
      </c>
      <c r="L32" s="12">
        <f t="shared" si="2"/>
        <v>39217</v>
      </c>
      <c r="M32" s="12">
        <f t="shared" si="2"/>
        <v>64229</v>
      </c>
      <c r="N32" s="12">
        <f t="shared" si="2"/>
        <v>-6180</v>
      </c>
      <c r="O32" s="12">
        <f t="shared" si="2"/>
        <v>-4711</v>
      </c>
      <c r="Q32" s="12">
        <v>-6180</v>
      </c>
      <c r="R32" s="12">
        <v>-4711</v>
      </c>
    </row>
    <row r="34" ht="12.75">
      <c r="A34" s="24" t="s">
        <v>37</v>
      </c>
    </row>
    <row r="35" ht="12.75">
      <c r="A35" t="s">
        <v>28</v>
      </c>
    </row>
    <row r="36" ht="12.75">
      <c r="A36" t="s">
        <v>29</v>
      </c>
    </row>
    <row r="37" ht="12.75">
      <c r="A37" t="s">
        <v>30</v>
      </c>
    </row>
    <row r="38" spans="6:15" ht="12.75" hidden="1">
      <c r="F38">
        <f>SUM(F8:F31)</f>
        <v>25528</v>
      </c>
      <c r="G38" s="4">
        <f>SUM(G8:G31)</f>
        <v>35226</v>
      </c>
      <c r="M38" t="e">
        <f>SUM(#REF!)</f>
        <v>#REF!</v>
      </c>
      <c r="O38">
        <f>SUM(N8:N31)</f>
        <v>-6180</v>
      </c>
    </row>
  </sheetData>
  <sheetProtection/>
  <mergeCells count="6">
    <mergeCell ref="A2:O2"/>
    <mergeCell ref="N3:O3"/>
    <mergeCell ref="N4:O4"/>
    <mergeCell ref="B4:M4"/>
    <mergeCell ref="L5:M5"/>
    <mergeCell ref="N5:O5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HCL</cp:lastModifiedBy>
  <cp:lastPrinted>2012-01-31T06:02:38Z</cp:lastPrinted>
  <dcterms:created xsi:type="dcterms:W3CDTF">2008-12-18T06:34:15Z</dcterms:created>
  <dcterms:modified xsi:type="dcterms:W3CDTF">2013-02-25T11:25:36Z</dcterms:modified>
  <cp:category/>
  <cp:version/>
  <cp:contentType/>
  <cp:contentStatus/>
</cp:coreProperties>
</file>